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enu intrafor\"/>
    </mc:Choice>
  </mc:AlternateContent>
  <xr:revisionPtr revIDLastSave="0" documentId="13_ncr:1_{88675F01-94B3-4C07-A59E-BF6CC6BB1717}" xr6:coauthVersionLast="36" xr6:coauthVersionMax="36" xr10:uidLastSave="{00000000-0000-0000-0000-000000000000}"/>
  <bookViews>
    <workbookView xWindow="0" yWindow="-465" windowWidth="28800" windowHeight="18000" firstSheet="2" activeTab="2" xr2:uid="{00000000-000D-0000-FFFF-FFFF00000000}"/>
  </bookViews>
  <sheets>
    <sheet name="semaine 1 " sheetId="50" state="hidden" r:id="rId1"/>
    <sheet name="semaine 2" sheetId="52" state="hidden" r:id="rId2"/>
    <sheet name="semaine 3" sheetId="53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<sst xmlns="http://schemas.openxmlformats.org/spreadsheetml/2006/main" count="637" uniqueCount="218">
  <si>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</si>
  <si>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</si>
  <si>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</si>
  <si>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</si>
  <si>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</si>
  <si>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</si>
  <si>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</si>
  <si>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</si>
  <si>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</si>
  <si>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</si>
  <si>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</si>
  <si>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</si>
  <si>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</si>
  <si>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</si>
  <si>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</si>
  <si>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</si>
  <si>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</si>
  <si>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</si>
  <si>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</si>
  <si>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</si>
  <si>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</si>
  <si>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</si>
  <si>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</si>
  <si>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</si>
  <si>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</si>
  <si>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</si>
  <si>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</si>
  <si>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</si>
  <si>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</si>
  <si>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</si>
  <si>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</si>
  <si>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</si>
  <si>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</si>
  <si>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</si>
  <si>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</si>
  <si>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</si>
  <si>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</si>
  <si>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</si>
  <si>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</si>
  <si>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</si>
  <si>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</si>
  <si>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</si>
  <si>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</si>
  <si>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</si>
  <si>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</si>
  <si>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</si>
  <si>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</si>
  <si>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</si>
  <si>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</si>
  <si>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</si>
  <si>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</si>
  <si>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</si>
  <si>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</si>
  <si>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</si>
  <si>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</si>
  <si>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</si>
  <si>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</si>
  <si>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</si>
  <si>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</si>
  <si>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</si>
  <si>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</si>
  <si>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</si>
  <si>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</si>
  <si>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</si>
  <si>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</si>
  <si>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</si>
  <si>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</si>
  <si>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</si>
  <si>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</si>
  <si>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</si>
  <si>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</si>
  <si>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</si>
  <si>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</si>
  <si>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</si>
  <si>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</si>
  <si>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</si>
  <si>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</si>
  <si>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</si>
  <si>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</si>
  <si>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</si>
  <si>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</si>
  <si>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</si>
  <si>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</si>
  <si>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</si>
  <si>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</si>
  <si>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</si>
  <si>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</si>
  <si>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</si>
  <si>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</si>
  <si>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</si>
  <si>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</si>
  <si>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</si>
  <si>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</si>
  <si>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</si>
  <si>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</si>
  <si>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</si>
  <si>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</si>
  <si>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</si>
  <si>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</si>
  <si>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</si>
  <si>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</si>
  <si>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</si>
  <si>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</si>
  <si>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</si>
  <si>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</si>
  <si>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</si>
  <si>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</si>
  <si>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</si>
  <si>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</si>
  <si>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</si>
  <si>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</si>
  <si>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</si>
  <si>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</si>
  <si>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</si>
  <si>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</si>
  <si>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</si>
  <si>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</si>
  <si>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</si>
  <si>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</si>
  <si>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</si>
  <si>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</si>
  <si>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</si>
  <si>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</si>
  <si>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</si>
  <si>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</si>
  <si>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</si>
  <si>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</si>
  <si>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</si>
  <si>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</si>
  <si>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</si>
  <si>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</si>
  <si>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</si>
  <si>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</si>
  <si>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</si>
  <si>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</si>
  <si>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</si>
  <si>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</si>
  <si>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</si>
  <si>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</si>
  <si>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</si>
  <si>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</si>
  <si>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</si>
  <si>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</si>
  <si>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</si>
  <si>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</si>
  <si>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</si>
  <si>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</si>
  <si>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</si>
  <si>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</si>
  <si>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</si>
  <si>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</si>
  <si>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</si>
  <si>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</si>
  <si>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</si>
  <si>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</si>
  <si>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</si>
  <si>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</si>
  <si>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</si>
  <si>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</si>
  <si>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</si>
  <si>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</si>
  <si>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</si>
  <si>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</si>
  <si>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</si>
  <si>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</si>
  <si>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</si>
  <si>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</si>
  <si>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</si>
  <si>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</si>
  <si>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</si>
  <si>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</si>
  <si>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</si>
  <si>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</si>
  <si>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</si>
  <si>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</si>
  <si>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</si>
  <si>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</si>
  <si>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</si>
  <si>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</si>
  <si>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</si>
  <si>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</si>
  <si>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</si>
  <si>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</si>
  <si>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</si>
  <si>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</si>
  <si>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</si>
  <si>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</si>
  <si>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</si>
  <si>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</si>
  <si>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</si>
  <si>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</si>
  <si>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</si>
  <si>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</si>
  <si>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</si>
  <si>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</si>
  <si>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</si>
  <si>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Fenouils braisés</t>
  </si>
  <si>
    <t>Ratatouilles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</si>
  <si>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</si>
  <si>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</si>
  <si>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</si>
  <si>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</si>
  <si>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</si>
  <si>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</si>
  <si>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</si>
  <si>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</si>
  <si>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Nid d'abeille </t>
  </si>
  <si>
    <t>Ravioli gratiné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</si>
  <si>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</si>
  <si>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</si>
  <si>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</si>
  <si>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</si>
  <si>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</si>
  <si>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</si>
  <si>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Staek haché de volaille</t>
  </si>
  <si>
    <t>Courgettes farcie</t>
  </si>
  <si>
    <t xml:space="preserve">Choux fleurs </t>
  </si>
  <si>
    <t>Repas nouvel an chinois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</si>
</sst>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  <font>
      <b/>
      <sz val="48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9" xfId="0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4" fillId="22" borderId="11" xfId="0" applyFont="1" applyFill="1" applyBorder="1" applyAlignment="1">
      <alignment horizontal="center" vertical="center" wrapText="1"/>
    </xf>
    <xf numFmtId="0" fontId="5" fillId="22" borderId="26" xfId="0" applyFont="1" applyFill="1" applyBorder="1" applyAlignment="1">
      <alignment vertical="center"/>
    </xf>
    <xf numFmtId="0" fontId="5" fillId="22" borderId="0" xfId="0" applyFont="1" applyFill="1" applyBorder="1" applyAlignment="1">
      <alignment vertical="center"/>
    </xf>
    <xf numFmtId="0" fontId="5" fillId="22" borderId="37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13" fillId="5" borderId="33" xfId="0" applyFont="1" applyFill="1" applyBorder="1" applyAlignment="1">
      <alignment horizontal="center" vertical="center" textRotation="45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C2E49C"/>
      <color rgb="FFFFFFCC"/>
      <color rgb="FFCCFF33"/>
      <color rgb="FF99FFCC"/>
      <color rgb="FFFFCCFF"/>
      <color rgb="FFFFFF66"/>
      <color rgb="FF00FFFF"/>
      <color rgb="FFFFCCCC"/>
      <color rgb="FFFFCC99"/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</xdr:row>
      <xdr:rowOff>0</xdr:rowOff>
    </xdr:from>
    <xdr:to>
      <xdr:col>15</xdr:col>
      <xdr:colOff>304800</xdr:colOff>
      <xdr:row>3</xdr:row>
      <xdr:rowOff>304800</xdr:rowOff>
    </xdr:to>
    <xdr:sp macro="" textlink="">
      <xdr:nvSpPr>
        <xdr:cNvPr id="4099" name="AutoShape 3" descr="Le Nouvel An Chinois 2024 : Cette grande fête traditionnelle">
          <a:extLst>
            <a:ext uri="{FF2B5EF4-FFF2-40B4-BE49-F238E27FC236}">
              <a16:creationId xmlns:a16="http://schemas.microsoft.com/office/drawing/2014/main" id="{62A5C910-84FE-4EAB-AACC-863E4B6A4A2A}"/>
            </a:ext>
          </a:extLst>
        </xdr:cNvPr>
        <xdr:cNvSpPr>
          <a:spLocks noChangeAspect="1" noChangeArrowheads="1"/>
        </xdr:cNvSpPr>
      </xdr:nvSpPr>
      <xdr:spPr bwMode="auto">
        <a:xfrm>
          <a:off x="36061650" y="302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5556250</xdr:colOff>
      <xdr:row>16</xdr:row>
      <xdr:rowOff>952500</xdr:rowOff>
    </xdr:to>
    <xdr:pic>
      <xdr:nvPicPr>
        <xdr:cNvPr id="7" name="Image 6" descr="Date du Nouvel An Lunaire / Chinois 2024 — Chine Informations">
          <a:extLst>
            <a:ext uri="{FF2B5EF4-FFF2-40B4-BE49-F238E27FC236}">
              <a16:creationId xmlns:a16="http://schemas.microsoft.com/office/drawing/2014/main" id="{3FB49BA9-2064-40ED-8828-9CA68892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5750" y="1016000"/>
          <a:ext cx="5556250" cy="1739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952500</xdr:rowOff>
    </xdr:from>
    <xdr:to>
      <xdr:col>4</xdr:col>
      <xdr:colOff>5556250</xdr:colOff>
      <xdr:row>44</xdr:row>
      <xdr:rowOff>0</xdr:rowOff>
    </xdr:to>
    <xdr:pic>
      <xdr:nvPicPr>
        <xdr:cNvPr id="8" name="Image 7" descr="Autocollants de fenêtre du nouvel an chinois 2024, autocollants muraux pour  fenêtre de Restaurant 91,9 cm x 76,6 cm - Cdiscount Maison">
          <a:extLst>
            <a:ext uri="{FF2B5EF4-FFF2-40B4-BE49-F238E27FC236}">
              <a16:creationId xmlns:a16="http://schemas.microsoft.com/office/drawing/2014/main" id="{EAA3C540-708D-4706-B2DD-4E0F2B35D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5750" y="30861000"/>
          <a:ext cx="5556250" cy="170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sheetPr>
    <pageSetUpPr fitToPage="1"/>
  </sheetPr>
  <dimension ref="A1:CH64"/>
  <sheetViews>
    <sheetView view="pageBreakPreview" topLeftCell="A7" zoomScale="30" zoomScaleSheetLayoutView="30" workbookViewId="0">
      <selection activeCell="E22" sqref="E22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50" t="s">
        <v>24</v>
      </c>
      <c r="B1" s="151"/>
      <c r="C1" s="68">
        <f>A2</f>
        <v>45313</v>
      </c>
      <c r="D1" s="68">
        <f>A2+1</f>
        <v>45314</v>
      </c>
      <c r="E1" s="68">
        <f>A2+2</f>
        <v>45315</v>
      </c>
      <c r="F1" s="68">
        <f>A2+3</f>
        <v>45316</v>
      </c>
      <c r="G1" s="68">
        <f>A2+4</f>
        <v>45317</v>
      </c>
    </row>
    <row r="2" spans="1:8" s="8" customFormat="1" ht="80.099999999999994" customHeight="1" thickBot="1" x14ac:dyDescent="0.3">
      <c r="A2" s="152">
        <v>45313</v>
      </c>
      <c r="B2" s="153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4" t="s">
        <v>4</v>
      </c>
      <c r="B3" s="9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55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55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55"/>
      <c r="B6" s="11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55"/>
      <c r="B7" s="12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154.5" customHeight="1" thickBot="1" x14ac:dyDescent="0.75">
      <c r="A8" s="154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2" t="s">
        <v>62</v>
      </c>
      <c r="H8" s="10"/>
    </row>
    <row r="9" spans="1:8" s="7" customFormat="1" ht="99.75" customHeight="1" thickBot="1" x14ac:dyDescent="0.75">
      <c r="A9" s="155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55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2" t="s">
        <v>46</v>
      </c>
      <c r="H10" s="10"/>
    </row>
    <row r="11" spans="1:8" s="7" customFormat="1" ht="109.5" customHeight="1" x14ac:dyDescent="0.7">
      <c r="A11" s="155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2" t="s">
        <v>137</v>
      </c>
      <c r="H11" s="10"/>
    </row>
    <row r="12" spans="1:8" s="7" customFormat="1" ht="80.099999999999994" customHeight="1" x14ac:dyDescent="0.7">
      <c r="A12" s="155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2" t="s">
        <v>44</v>
      </c>
      <c r="H12" s="10"/>
    </row>
    <row r="13" spans="1:8" s="7" customFormat="1" ht="80.099999999999994" customHeight="1" x14ac:dyDescent="0.7">
      <c r="A13" s="155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2" t="s">
        <v>32</v>
      </c>
      <c r="H13" s="10"/>
    </row>
    <row r="14" spans="1:8" s="7" customFormat="1" ht="80.099999999999994" customHeight="1" x14ac:dyDescent="0.7">
      <c r="A14" s="155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2" t="s">
        <v>64</v>
      </c>
      <c r="H14" s="10"/>
    </row>
    <row r="15" spans="1:8" s="7" customFormat="1" ht="80.099999999999994" customHeight="1" thickBot="1" x14ac:dyDescent="0.75">
      <c r="A15" s="155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3" t="s">
        <v>43</v>
      </c>
      <c r="H15" s="10"/>
    </row>
    <row r="16" spans="1:8" s="7" customFormat="1" ht="80.099999999999994" customHeight="1" thickBot="1" x14ac:dyDescent="0.75">
      <c r="A16" s="156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8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72" t="s">
        <v>10</v>
      </c>
      <c r="B19" s="173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57" t="s">
        <v>7</v>
      </c>
      <c r="B20" s="158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81" t="s">
        <v>203</v>
      </c>
      <c r="B21" s="182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74" t="s">
        <v>8</v>
      </c>
      <c r="B22" s="158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75" t="s">
        <v>9</v>
      </c>
      <c r="B23" s="176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7" t="s">
        <v>0</v>
      </c>
      <c r="B24" s="160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8"/>
      <c r="B25" s="164"/>
      <c r="C25" s="29" t="s">
        <v>104</v>
      </c>
      <c r="D25" s="29" t="s">
        <v>210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79" t="s">
        <v>1</v>
      </c>
      <c r="B26" s="160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80"/>
      <c r="B27" s="164"/>
      <c r="C27" s="32" t="s">
        <v>201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9" t="s">
        <v>2</v>
      </c>
      <c r="B30" s="160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1"/>
      <c r="B31" s="162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3"/>
      <c r="B32" s="164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65" t="s">
        <v>4</v>
      </c>
      <c r="B35" s="109"/>
      <c r="C35" s="110" t="s">
        <v>36</v>
      </c>
      <c r="D35" s="140" t="s">
        <v>36</v>
      </c>
      <c r="E35" s="138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66"/>
      <c r="B36" s="111"/>
      <c r="C36" s="112" t="s">
        <v>37</v>
      </c>
      <c r="D36" s="141" t="s">
        <v>84</v>
      </c>
      <c r="E36" s="139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67" t="s">
        <v>5</v>
      </c>
      <c r="B37" s="169" t="s">
        <v>6</v>
      </c>
      <c r="C37" s="134" t="s">
        <v>83</v>
      </c>
      <c r="D37" s="134" t="s">
        <v>83</v>
      </c>
      <c r="E37" s="31" t="s">
        <v>83</v>
      </c>
      <c r="F37" s="134" t="s">
        <v>83</v>
      </c>
      <c r="G37" s="134" t="s">
        <v>83</v>
      </c>
      <c r="H37" s="10"/>
    </row>
    <row r="38" spans="1:8" s="7" customFormat="1" ht="92.25" customHeight="1" x14ac:dyDescent="0.7">
      <c r="A38" s="168"/>
      <c r="B38" s="170"/>
      <c r="C38" s="135" t="s">
        <v>183</v>
      </c>
      <c r="D38" s="135" t="s">
        <v>183</v>
      </c>
      <c r="E38" s="54" t="s">
        <v>183</v>
      </c>
      <c r="F38" s="135" t="s">
        <v>183</v>
      </c>
      <c r="G38" s="135" t="s">
        <v>183</v>
      </c>
      <c r="H38" s="10"/>
    </row>
    <row r="39" spans="1:8" s="7" customFormat="1" ht="102" customHeight="1" thickBot="1" x14ac:dyDescent="0.75">
      <c r="A39" s="168"/>
      <c r="B39" s="170"/>
      <c r="C39" s="136" t="s">
        <v>38</v>
      </c>
      <c r="D39" s="136" t="s">
        <v>85</v>
      </c>
      <c r="E39" s="55" t="s">
        <v>89</v>
      </c>
      <c r="F39" s="136" t="s">
        <v>93</v>
      </c>
      <c r="G39" s="136" t="s">
        <v>85</v>
      </c>
      <c r="H39" s="10"/>
    </row>
    <row r="40" spans="1:8" s="7" customFormat="1" ht="109.5" customHeight="1" x14ac:dyDescent="0.7">
      <c r="A40" s="168"/>
      <c r="B40" s="170"/>
      <c r="C40" s="134" t="s">
        <v>39</v>
      </c>
      <c r="D40" s="134" t="s">
        <v>86</v>
      </c>
      <c r="E40" s="31" t="s">
        <v>90</v>
      </c>
      <c r="F40" s="134" t="s">
        <v>94</v>
      </c>
      <c r="G40" s="134" t="s">
        <v>97</v>
      </c>
      <c r="H40" s="10"/>
    </row>
    <row r="41" spans="1:8" s="7" customFormat="1" ht="80.099999999999994" customHeight="1" thickBot="1" x14ac:dyDescent="0.75">
      <c r="A41" s="168"/>
      <c r="B41" s="171"/>
      <c r="C41" s="137" t="s">
        <v>40</v>
      </c>
      <c r="D41" s="137" t="s">
        <v>40</v>
      </c>
      <c r="E41" s="23" t="s">
        <v>40</v>
      </c>
      <c r="F41" s="137" t="s">
        <v>40</v>
      </c>
      <c r="G41" s="137" t="s">
        <v>40</v>
      </c>
      <c r="H41" s="10"/>
    </row>
    <row r="42" spans="1:8" s="7" customFormat="1" ht="114.75" customHeight="1" x14ac:dyDescent="0.7">
      <c r="A42" s="168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8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  <mergeCell ref="A1:B1"/>
    <mergeCell ref="A2:B2"/>
    <mergeCell ref="A3:A7"/>
    <mergeCell ref="A8:A16"/>
    <mergeCell ref="A20:B20"/>
  </mergeCells>
  <printOptions horizontalCentered="1" verticalCentered="1"/>
  <pageMargins left="0" right="0" top="0" bottom="0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F26" sqref="F26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0" t="s">
        <v>143</v>
      </c>
      <c r="B1" s="151"/>
      <c r="C1" s="68">
        <f>A2</f>
        <v>45320</v>
      </c>
      <c r="D1" s="68">
        <f>A2+1</f>
        <v>45321</v>
      </c>
      <c r="E1" s="68">
        <f>A2+2</f>
        <v>45322</v>
      </c>
      <c r="F1" s="68">
        <f>A2+3</f>
        <v>45323</v>
      </c>
      <c r="G1" s="68">
        <f>A2+4</f>
        <v>45324</v>
      </c>
    </row>
    <row r="2" spans="1:8" s="8" customFormat="1" ht="80.099999999999994" customHeight="1" thickBot="1" x14ac:dyDescent="0.3">
      <c r="A2" s="152">
        <f>('semaine 1 '!A2:B2)+7</f>
        <v>45320</v>
      </c>
      <c r="B2" s="153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4" t="s">
        <v>4</v>
      </c>
      <c r="B3" s="104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55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55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55"/>
      <c r="B6" s="105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55"/>
      <c r="B7" s="106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93.75" thickBot="1" x14ac:dyDescent="0.75">
      <c r="A8" s="154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3" t="s">
        <v>62</v>
      </c>
      <c r="H8" s="10"/>
    </row>
    <row r="9" spans="1:8" s="7" customFormat="1" ht="93.75" thickBot="1" x14ac:dyDescent="0.75">
      <c r="A9" s="155"/>
      <c r="B9" s="73" t="s">
        <v>16</v>
      </c>
      <c r="C9" s="131" t="s">
        <v>45</v>
      </c>
      <c r="D9" s="131" t="s">
        <v>49</v>
      </c>
      <c r="E9" s="131" t="s">
        <v>56</v>
      </c>
      <c r="F9" s="131" t="s">
        <v>60</v>
      </c>
      <c r="G9" s="131" t="s">
        <v>63</v>
      </c>
      <c r="H9" s="10"/>
    </row>
    <row r="10" spans="1:8" s="7" customFormat="1" ht="104.25" customHeight="1" x14ac:dyDescent="0.7">
      <c r="A10" s="155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4" t="s">
        <v>46</v>
      </c>
      <c r="H10" s="10"/>
    </row>
    <row r="11" spans="1:8" s="7" customFormat="1" ht="80.099999999999994" customHeight="1" x14ac:dyDescent="0.7">
      <c r="A11" s="155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5" t="s">
        <v>137</v>
      </c>
      <c r="H11" s="10"/>
    </row>
    <row r="12" spans="1:8" s="7" customFormat="1" ht="80.099999999999994" customHeight="1" x14ac:dyDescent="0.7">
      <c r="A12" s="155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5" t="s">
        <v>44</v>
      </c>
      <c r="H12" s="10"/>
    </row>
    <row r="13" spans="1:8" s="7" customFormat="1" ht="80.099999999999994" customHeight="1" x14ac:dyDescent="0.7">
      <c r="A13" s="155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5" t="s">
        <v>32</v>
      </c>
      <c r="H13" s="10"/>
    </row>
    <row r="14" spans="1:8" s="7" customFormat="1" ht="80.099999999999994" customHeight="1" x14ac:dyDescent="0.7">
      <c r="A14" s="155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5" t="s">
        <v>64</v>
      </c>
      <c r="H14" s="10"/>
    </row>
    <row r="15" spans="1:8" s="7" customFormat="1" ht="80.099999999999994" customHeight="1" thickBot="1" x14ac:dyDescent="0.75">
      <c r="A15" s="155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6" t="s">
        <v>43</v>
      </c>
      <c r="H15" s="10"/>
    </row>
    <row r="16" spans="1:8" s="7" customFormat="1" ht="80.099999999999994" customHeight="1" thickBot="1" x14ac:dyDescent="0.75">
      <c r="A16" s="155"/>
      <c r="B16" s="73" t="s">
        <v>13</v>
      </c>
      <c r="C16" s="131" t="s">
        <v>33</v>
      </c>
      <c r="D16" s="131" t="s">
        <v>51</v>
      </c>
      <c r="E16" s="131" t="s">
        <v>52</v>
      </c>
      <c r="F16" s="131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5" t="s">
        <v>10</v>
      </c>
      <c r="B19" s="186"/>
      <c r="C19" s="113" t="s">
        <v>144</v>
      </c>
      <c r="D19" s="113" t="s">
        <v>145</v>
      </c>
      <c r="E19" s="113" t="s">
        <v>146</v>
      </c>
      <c r="F19" s="113" t="s">
        <v>117</v>
      </c>
      <c r="G19" s="114" t="s">
        <v>147</v>
      </c>
      <c r="H19" s="10"/>
    </row>
    <row r="20" spans="1:86" s="22" customFormat="1" ht="120" customHeight="1" thickBot="1" x14ac:dyDescent="0.75">
      <c r="A20" s="157" t="s">
        <v>7</v>
      </c>
      <c r="B20" s="158"/>
      <c r="C20" s="23" t="s">
        <v>211</v>
      </c>
      <c r="D20" s="23" t="s">
        <v>212</v>
      </c>
      <c r="E20" s="23" t="s">
        <v>120</v>
      </c>
      <c r="F20" s="23" t="s">
        <v>149</v>
      </c>
      <c r="G20" s="23" t="s">
        <v>150</v>
      </c>
      <c r="H20" s="21"/>
    </row>
    <row r="21" spans="1:86" s="7" customFormat="1" ht="99.75" customHeight="1" thickBot="1" x14ac:dyDescent="0.75">
      <c r="A21" s="181" t="s">
        <v>203</v>
      </c>
      <c r="B21" s="182"/>
      <c r="C21" s="115" t="s">
        <v>151</v>
      </c>
      <c r="D21" s="115" t="s">
        <v>152</v>
      </c>
      <c r="E21" s="116" t="s">
        <v>153</v>
      </c>
      <c r="F21" s="116" t="s">
        <v>156</v>
      </c>
      <c r="G21" s="115" t="s">
        <v>109</v>
      </c>
      <c r="H21" s="10"/>
    </row>
    <row r="22" spans="1:86" s="7" customFormat="1" ht="96.75" customHeight="1" thickBot="1" x14ac:dyDescent="0.75">
      <c r="A22" s="174" t="s">
        <v>8</v>
      </c>
      <c r="B22" s="158"/>
      <c r="C22" s="24" t="s">
        <v>154</v>
      </c>
      <c r="D22" s="25" t="s">
        <v>155</v>
      </c>
      <c r="E22" s="24" t="s">
        <v>207</v>
      </c>
      <c r="F22" s="24" t="s">
        <v>157</v>
      </c>
      <c r="G22" s="24" t="s">
        <v>158</v>
      </c>
      <c r="H22" s="10"/>
    </row>
    <row r="23" spans="1:86" s="22" customFormat="1" ht="80.099999999999994" customHeight="1" thickBot="1" x14ac:dyDescent="0.75">
      <c r="A23" s="157" t="s">
        <v>9</v>
      </c>
      <c r="B23" s="158"/>
      <c r="C23" s="117" t="s">
        <v>159</v>
      </c>
      <c r="D23" s="117" t="s">
        <v>160</v>
      </c>
      <c r="E23" s="118" t="s">
        <v>208</v>
      </c>
      <c r="F23" s="118" t="s">
        <v>161</v>
      </c>
      <c r="G23" s="118" t="s">
        <v>209</v>
      </c>
      <c r="H23" s="21"/>
    </row>
    <row r="24" spans="1:86" s="7" customFormat="1" ht="80.099999999999994" customHeight="1" x14ac:dyDescent="0.7">
      <c r="A24" s="177" t="s">
        <v>0</v>
      </c>
      <c r="B24" s="160"/>
      <c r="C24" s="26" t="s">
        <v>162</v>
      </c>
      <c r="D24" s="27" t="s">
        <v>213</v>
      </c>
      <c r="E24" s="27" t="s">
        <v>163</v>
      </c>
      <c r="F24" s="28" t="s">
        <v>66</v>
      </c>
      <c r="G24" s="28" t="s">
        <v>164</v>
      </c>
      <c r="H24" s="10"/>
    </row>
    <row r="25" spans="1:86" s="7" customFormat="1" ht="102" customHeight="1" thickBot="1" x14ac:dyDescent="0.75">
      <c r="A25" s="178"/>
      <c r="B25" s="164"/>
      <c r="C25" s="29" t="s">
        <v>165</v>
      </c>
      <c r="D25" s="29" t="s">
        <v>166</v>
      </c>
      <c r="E25" s="29" t="s">
        <v>167</v>
      </c>
      <c r="F25" s="30" t="s">
        <v>168</v>
      </c>
      <c r="G25" s="30" t="s">
        <v>108</v>
      </c>
      <c r="H25" s="10"/>
    </row>
    <row r="26" spans="1:86" s="22" customFormat="1" ht="80.099999999999994" customHeight="1" x14ac:dyDescent="0.7">
      <c r="A26" s="179" t="s">
        <v>1</v>
      </c>
      <c r="B26" s="160"/>
      <c r="C26" s="31" t="s">
        <v>127</v>
      </c>
      <c r="D26" s="31" t="s">
        <v>67</v>
      </c>
      <c r="E26" s="31" t="s">
        <v>127</v>
      </c>
      <c r="F26" s="31" t="s">
        <v>169</v>
      </c>
      <c r="G26" s="31" t="s">
        <v>127</v>
      </c>
      <c r="H26" s="21"/>
    </row>
    <row r="27" spans="1:86" s="22" customFormat="1" ht="80.099999999999994" customHeight="1" thickBot="1" x14ac:dyDescent="0.75">
      <c r="A27" s="180"/>
      <c r="B27" s="164"/>
      <c r="C27" s="32" t="s">
        <v>170</v>
      </c>
      <c r="D27" s="32" t="s">
        <v>171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9" t="s">
        <v>2</v>
      </c>
      <c r="B30" s="160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1"/>
      <c r="B31" s="162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3"/>
      <c r="B32" s="164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3" t="s">
        <v>4</v>
      </c>
      <c r="B35" s="119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84"/>
      <c r="B36" s="120"/>
      <c r="C36" s="53" t="s">
        <v>37</v>
      </c>
      <c r="D36" s="53" t="s">
        <v>84</v>
      </c>
      <c r="E36" s="121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7" t="s">
        <v>5</v>
      </c>
      <c r="B37" s="169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8"/>
      <c r="B38" s="170"/>
      <c r="C38" s="54" t="s">
        <v>183</v>
      </c>
      <c r="D38" s="54" t="s">
        <v>183</v>
      </c>
      <c r="E38" s="54" t="s">
        <v>183</v>
      </c>
      <c r="F38" s="54" t="s">
        <v>183</v>
      </c>
      <c r="G38" s="54" t="s">
        <v>183</v>
      </c>
      <c r="H38" s="10"/>
    </row>
    <row r="39" spans="1:8" s="7" customFormat="1" ht="109.5" customHeight="1" thickBot="1" x14ac:dyDescent="0.75">
      <c r="A39" s="188"/>
      <c r="B39" s="170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8"/>
      <c r="B40" s="170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8"/>
      <c r="B41" s="171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8"/>
      <c r="B42" s="57" t="s">
        <v>17</v>
      </c>
      <c r="C42" s="58" t="s">
        <v>41</v>
      </c>
      <c r="D42" s="59" t="s">
        <v>172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8"/>
      <c r="B43" s="57" t="s">
        <v>18</v>
      </c>
      <c r="C43" s="60" t="s">
        <v>173</v>
      </c>
      <c r="D43" s="53" t="s">
        <v>174</v>
      </c>
      <c r="E43" s="53" t="s">
        <v>175</v>
      </c>
      <c r="F43" s="60" t="s">
        <v>176</v>
      </c>
      <c r="G43" s="53" t="s">
        <v>177</v>
      </c>
      <c r="H43" s="10"/>
    </row>
    <row r="44" spans="1:8" s="7" customFormat="1" ht="1.5" customHeight="1" thickBot="1" x14ac:dyDescent="0.75">
      <c r="A44" s="189"/>
      <c r="B44" s="61" t="s">
        <v>19</v>
      </c>
      <c r="C44" s="62" t="s">
        <v>178</v>
      </c>
      <c r="D44" s="63" t="s">
        <v>179</v>
      </c>
      <c r="E44" s="63" t="s">
        <v>180</v>
      </c>
      <c r="F44" s="62" t="s">
        <v>181</v>
      </c>
      <c r="G44" s="63" t="s">
        <v>182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37:A44"/>
    <mergeCell ref="B37:B41"/>
    <mergeCell ref="A21:B21"/>
    <mergeCell ref="A22:B22"/>
    <mergeCell ref="A23:B23"/>
    <mergeCell ref="A24:B25"/>
    <mergeCell ref="A26:B27"/>
    <mergeCell ref="A30:B32"/>
    <mergeCell ref="A1:B1"/>
    <mergeCell ref="A2:B2"/>
    <mergeCell ref="A3:A7"/>
    <mergeCell ref="A20:B20"/>
    <mergeCell ref="A35:A36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tabSelected="1" view="pageBreakPreview" zoomScale="30" zoomScaleSheetLayoutView="30" workbookViewId="0">
      <selection activeCell="W12" sqref="W12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16" s="7" customFormat="1" ht="80.099999999999994" customHeight="1" thickBot="1" x14ac:dyDescent="0.75">
      <c r="A1" s="150" t="s">
        <v>143</v>
      </c>
      <c r="B1" s="151"/>
      <c r="C1" s="68">
        <f>A2</f>
        <v>45327</v>
      </c>
      <c r="D1" s="68">
        <f>A2+1</f>
        <v>45328</v>
      </c>
      <c r="E1" s="68">
        <f>A2+2</f>
        <v>45329</v>
      </c>
      <c r="F1" s="68">
        <f>A2+3</f>
        <v>45330</v>
      </c>
      <c r="G1" s="68">
        <f>A2+4</f>
        <v>45331</v>
      </c>
    </row>
    <row r="2" spans="1:16" s="8" customFormat="1" ht="80.099999999999994" customHeight="1" thickBot="1" x14ac:dyDescent="0.3">
      <c r="A2" s="152">
        <f>('semaine 2'!A2:B2)+7</f>
        <v>45327</v>
      </c>
      <c r="B2" s="153"/>
      <c r="C2" s="79" t="s">
        <v>3</v>
      </c>
      <c r="D2" s="79" t="s">
        <v>3</v>
      </c>
      <c r="E2" s="206"/>
      <c r="F2" s="79" t="s">
        <v>3</v>
      </c>
      <c r="G2" s="79" t="s">
        <v>3</v>
      </c>
    </row>
    <row r="3" spans="1:16" s="7" customFormat="1" ht="80.099999999999994" customHeight="1" x14ac:dyDescent="0.7">
      <c r="A3" s="154" t="s">
        <v>4</v>
      </c>
      <c r="B3" s="104"/>
      <c r="C3" s="127" t="s">
        <v>131</v>
      </c>
      <c r="D3" s="127" t="s">
        <v>131</v>
      </c>
      <c r="E3" s="207"/>
      <c r="F3" s="127" t="s">
        <v>131</v>
      </c>
      <c r="G3" s="127" t="s">
        <v>131</v>
      </c>
      <c r="H3" s="10"/>
    </row>
    <row r="4" spans="1:16" s="7" customFormat="1" ht="80.099999999999994" customHeight="1" x14ac:dyDescent="0.7">
      <c r="A4" s="155"/>
      <c r="B4" s="105"/>
      <c r="C4" s="128" t="s">
        <v>132</v>
      </c>
      <c r="D4" s="128" t="s">
        <v>132</v>
      </c>
      <c r="E4"/>
      <c r="F4" s="128" t="s">
        <v>132</v>
      </c>
      <c r="G4" s="128" t="s">
        <v>132</v>
      </c>
      <c r="H4" s="10"/>
      <c r="P4"/>
    </row>
    <row r="5" spans="1:16" s="7" customFormat="1" ht="80.099999999999994" customHeight="1" x14ac:dyDescent="0.7">
      <c r="A5" s="155"/>
      <c r="B5" s="105"/>
      <c r="C5" s="128" t="s">
        <v>45</v>
      </c>
      <c r="D5" s="128" t="s">
        <v>45</v>
      </c>
      <c r="E5" s="207"/>
      <c r="F5" s="128" t="s">
        <v>45</v>
      </c>
      <c r="G5" s="128" t="s">
        <v>45</v>
      </c>
      <c r="H5" s="10"/>
    </row>
    <row r="6" spans="1:16" s="7" customFormat="1" ht="94.5" customHeight="1" x14ac:dyDescent="0.7">
      <c r="A6" s="155"/>
      <c r="B6" s="105"/>
      <c r="C6" s="129" t="s">
        <v>130</v>
      </c>
      <c r="D6" s="129" t="s">
        <v>57</v>
      </c>
      <c r="E6" s="207"/>
      <c r="F6" s="129" t="s">
        <v>58</v>
      </c>
      <c r="G6" s="129" t="s">
        <v>29</v>
      </c>
      <c r="H6" s="10"/>
    </row>
    <row r="7" spans="1:16" s="7" customFormat="1" ht="104.25" customHeight="1" thickBot="1" x14ac:dyDescent="0.75">
      <c r="A7" s="155"/>
      <c r="B7" s="106"/>
      <c r="C7" s="130" t="s">
        <v>30</v>
      </c>
      <c r="D7" s="130" t="s">
        <v>48</v>
      </c>
      <c r="E7" s="207"/>
      <c r="F7" s="130" t="s">
        <v>59</v>
      </c>
      <c r="G7" s="130" t="s">
        <v>61</v>
      </c>
      <c r="H7" s="10"/>
    </row>
    <row r="8" spans="1:16" s="7" customFormat="1" ht="93.75" thickBot="1" x14ac:dyDescent="0.75">
      <c r="A8" s="154" t="s">
        <v>14</v>
      </c>
      <c r="B8" s="73" t="s">
        <v>15</v>
      </c>
      <c r="C8" s="131" t="s">
        <v>31</v>
      </c>
      <c r="D8" s="131" t="s">
        <v>133</v>
      </c>
      <c r="E8" s="207"/>
      <c r="F8" s="131" t="s">
        <v>134</v>
      </c>
      <c r="G8" s="133" t="s">
        <v>62</v>
      </c>
      <c r="H8" s="10"/>
    </row>
    <row r="9" spans="1:16" s="7" customFormat="1" ht="93.75" thickBot="1" x14ac:dyDescent="0.75">
      <c r="A9" s="155"/>
      <c r="B9" s="73" t="s">
        <v>16</v>
      </c>
      <c r="C9" s="131" t="s">
        <v>45</v>
      </c>
      <c r="D9" s="131" t="s">
        <v>49</v>
      </c>
      <c r="E9" s="207"/>
      <c r="F9" s="131" t="s">
        <v>60</v>
      </c>
      <c r="G9" s="131" t="s">
        <v>63</v>
      </c>
      <c r="H9" s="10"/>
    </row>
    <row r="10" spans="1:16" s="7" customFormat="1" ht="104.25" customHeight="1" x14ac:dyDescent="0.7">
      <c r="A10" s="155"/>
      <c r="B10" s="97"/>
      <c r="C10" s="124" t="s">
        <v>46</v>
      </c>
      <c r="D10" s="124" t="s">
        <v>46</v>
      </c>
      <c r="E10" s="207"/>
      <c r="F10" s="124" t="s">
        <v>46</v>
      </c>
      <c r="G10" s="124" t="s">
        <v>46</v>
      </c>
      <c r="H10" s="10"/>
    </row>
    <row r="11" spans="1:16" s="7" customFormat="1" ht="80.099999999999994" customHeight="1" x14ac:dyDescent="0.7">
      <c r="A11" s="155"/>
      <c r="B11" s="97"/>
      <c r="C11" s="125" t="s">
        <v>135</v>
      </c>
      <c r="D11" s="125" t="s">
        <v>136</v>
      </c>
      <c r="E11" s="207"/>
      <c r="F11" s="125" t="s">
        <v>139</v>
      </c>
      <c r="G11" s="125" t="s">
        <v>137</v>
      </c>
      <c r="H11" s="10"/>
    </row>
    <row r="12" spans="1:16" s="7" customFormat="1" ht="80.099999999999994" customHeight="1" x14ac:dyDescent="0.7">
      <c r="A12" s="155"/>
      <c r="B12" s="97" t="s">
        <v>20</v>
      </c>
      <c r="C12" s="125" t="s">
        <v>44</v>
      </c>
      <c r="D12" s="125" t="s">
        <v>44</v>
      </c>
      <c r="E12" s="207"/>
      <c r="F12" s="125" t="s">
        <v>44</v>
      </c>
      <c r="G12" s="125" t="s">
        <v>44</v>
      </c>
      <c r="H12" s="10"/>
    </row>
    <row r="13" spans="1:16" s="7" customFormat="1" ht="80.099999999999994" customHeight="1" x14ac:dyDescent="0.7">
      <c r="A13" s="155"/>
      <c r="B13" s="97"/>
      <c r="C13" s="125" t="s">
        <v>32</v>
      </c>
      <c r="D13" s="125" t="s">
        <v>32</v>
      </c>
      <c r="E13" s="207"/>
      <c r="F13" s="125" t="s">
        <v>32</v>
      </c>
      <c r="G13" s="125" t="s">
        <v>32</v>
      </c>
      <c r="H13" s="10"/>
    </row>
    <row r="14" spans="1:16" s="7" customFormat="1" ht="80.099999999999994" customHeight="1" x14ac:dyDescent="0.7">
      <c r="A14" s="155"/>
      <c r="B14" s="97"/>
      <c r="C14" s="125" t="s">
        <v>21</v>
      </c>
      <c r="D14" s="125" t="s">
        <v>22</v>
      </c>
      <c r="E14" s="207"/>
      <c r="F14" s="125" t="s">
        <v>50</v>
      </c>
      <c r="G14" s="125" t="s">
        <v>64</v>
      </c>
      <c r="H14" s="10"/>
    </row>
    <row r="15" spans="1:16" s="7" customFormat="1" ht="80.099999999999994" customHeight="1" thickBot="1" x14ac:dyDescent="0.75">
      <c r="A15" s="155"/>
      <c r="B15" s="97"/>
      <c r="C15" s="126" t="s">
        <v>43</v>
      </c>
      <c r="D15" s="126" t="s">
        <v>43</v>
      </c>
      <c r="E15" s="207"/>
      <c r="F15" s="126" t="s">
        <v>43</v>
      </c>
      <c r="G15" s="126" t="s">
        <v>43</v>
      </c>
      <c r="H15" s="10"/>
    </row>
    <row r="16" spans="1:16" s="7" customFormat="1" ht="80.099999999999994" customHeight="1" thickBot="1" x14ac:dyDescent="0.75">
      <c r="A16" s="155"/>
      <c r="B16" s="73" t="s">
        <v>13</v>
      </c>
      <c r="C16" s="131" t="s">
        <v>33</v>
      </c>
      <c r="D16" s="131" t="s">
        <v>51</v>
      </c>
      <c r="E16" s="207"/>
      <c r="F16" s="131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207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209"/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5" t="s">
        <v>10</v>
      </c>
      <c r="B19" s="186"/>
      <c r="C19" s="113" t="s">
        <v>144</v>
      </c>
      <c r="D19" s="113" t="s">
        <v>145</v>
      </c>
      <c r="E19" s="210" t="s">
        <v>217</v>
      </c>
      <c r="F19" s="113" t="s">
        <v>117</v>
      </c>
      <c r="G19" s="114" t="s">
        <v>147</v>
      </c>
      <c r="H19" s="10"/>
    </row>
    <row r="20" spans="1:86" s="22" customFormat="1" ht="80.099999999999994" customHeight="1" thickBot="1" x14ac:dyDescent="0.75">
      <c r="A20" s="157" t="s">
        <v>11</v>
      </c>
      <c r="B20" s="190"/>
      <c r="C20" s="23" t="s">
        <v>12</v>
      </c>
      <c r="D20" s="23" t="s">
        <v>65</v>
      </c>
      <c r="E20" s="210"/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57" t="s">
        <v>7</v>
      </c>
      <c r="B21" s="158"/>
      <c r="C21" s="23" t="s">
        <v>185</v>
      </c>
      <c r="D21" s="23" t="s">
        <v>186</v>
      </c>
      <c r="E21" s="210"/>
      <c r="F21" s="23" t="s">
        <v>202</v>
      </c>
      <c r="G21" s="23" t="s">
        <v>129</v>
      </c>
      <c r="H21" s="21"/>
    </row>
    <row r="22" spans="1:86" s="7" customFormat="1" ht="99.75" customHeight="1" thickBot="1" x14ac:dyDescent="0.75">
      <c r="A22" s="181" t="s">
        <v>203</v>
      </c>
      <c r="B22" s="182"/>
      <c r="C22" s="115" t="s">
        <v>214</v>
      </c>
      <c r="D22" s="115" t="s">
        <v>151</v>
      </c>
      <c r="E22" s="210"/>
      <c r="F22" s="116" t="s">
        <v>187</v>
      </c>
      <c r="G22" s="115" t="s">
        <v>188</v>
      </c>
      <c r="H22" s="10"/>
    </row>
    <row r="23" spans="1:86" s="7" customFormat="1" ht="96.75" customHeight="1" thickBot="1" x14ac:dyDescent="0.75">
      <c r="A23" s="174" t="s">
        <v>8</v>
      </c>
      <c r="B23" s="158"/>
      <c r="C23" s="24" t="s">
        <v>189</v>
      </c>
      <c r="D23" s="142" t="s">
        <v>215</v>
      </c>
      <c r="E23" s="210"/>
      <c r="F23" s="24" t="s">
        <v>190</v>
      </c>
      <c r="G23" s="24" t="s">
        <v>126</v>
      </c>
      <c r="H23" s="10"/>
    </row>
    <row r="24" spans="1:86" s="22" customFormat="1" ht="80.099999999999994" customHeight="1" thickBot="1" x14ac:dyDescent="0.75">
      <c r="A24" s="157" t="s">
        <v>9</v>
      </c>
      <c r="B24" s="158"/>
      <c r="C24" s="118" t="s">
        <v>159</v>
      </c>
      <c r="D24" s="117" t="s">
        <v>191</v>
      </c>
      <c r="E24" s="210"/>
      <c r="F24" s="118" t="s">
        <v>192</v>
      </c>
      <c r="G24" s="118" t="s">
        <v>193</v>
      </c>
      <c r="H24" s="21"/>
    </row>
    <row r="25" spans="1:86" s="7" customFormat="1" ht="80.099999999999994" customHeight="1" thickBot="1" x14ac:dyDescent="0.75">
      <c r="A25" s="177" t="s">
        <v>0</v>
      </c>
      <c r="B25" s="191"/>
      <c r="C25" s="143" t="s">
        <v>194</v>
      </c>
      <c r="D25" s="143" t="s">
        <v>195</v>
      </c>
      <c r="E25" s="210"/>
      <c r="F25" s="146" t="s">
        <v>216</v>
      </c>
      <c r="G25" s="146" t="s">
        <v>165</v>
      </c>
      <c r="H25" s="10"/>
    </row>
    <row r="26" spans="1:86" s="7" customFormat="1" ht="102" customHeight="1" thickBot="1" x14ac:dyDescent="0.75">
      <c r="A26" s="178"/>
      <c r="B26" s="192"/>
      <c r="C26" s="144" t="s">
        <v>197</v>
      </c>
      <c r="D26" s="146" t="s">
        <v>196</v>
      </c>
      <c r="E26" s="210"/>
      <c r="F26" s="147" t="s">
        <v>198</v>
      </c>
      <c r="G26" s="147" t="s">
        <v>199</v>
      </c>
      <c r="H26" s="10"/>
    </row>
    <row r="27" spans="1:86" s="22" customFormat="1" ht="80.099999999999994" customHeight="1" x14ac:dyDescent="0.7">
      <c r="A27" s="179" t="s">
        <v>1</v>
      </c>
      <c r="B27" s="191"/>
      <c r="C27" s="136" t="s">
        <v>127</v>
      </c>
      <c r="D27" s="136" t="s">
        <v>73</v>
      </c>
      <c r="E27" s="210"/>
      <c r="F27" s="136" t="s">
        <v>73</v>
      </c>
      <c r="G27" s="136" t="s">
        <v>127</v>
      </c>
      <c r="H27" s="21"/>
    </row>
    <row r="28" spans="1:86" s="22" customFormat="1" ht="80.099999999999994" customHeight="1" thickBot="1" x14ac:dyDescent="0.75">
      <c r="A28" s="180"/>
      <c r="B28" s="192"/>
      <c r="C28" s="145" t="s">
        <v>200</v>
      </c>
      <c r="D28" s="145" t="s">
        <v>74</v>
      </c>
      <c r="E28" s="209"/>
      <c r="F28" s="145" t="s">
        <v>70</v>
      </c>
      <c r="G28" s="145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207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207"/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59" t="s">
        <v>2</v>
      </c>
      <c r="B31" s="160"/>
      <c r="C31" s="41" t="s">
        <v>35</v>
      </c>
      <c r="D31" s="41" t="s">
        <v>75</v>
      </c>
      <c r="E31" s="207"/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61"/>
      <c r="B32" s="162"/>
      <c r="C32" s="44" t="s">
        <v>80</v>
      </c>
      <c r="D32" s="44" t="s">
        <v>76</v>
      </c>
      <c r="E32" s="207"/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63"/>
      <c r="B33" s="164"/>
      <c r="C33" s="47" t="s">
        <v>47</v>
      </c>
      <c r="D33" s="47" t="s">
        <v>77</v>
      </c>
      <c r="E33" s="207"/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207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207"/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3" t="s">
        <v>4</v>
      </c>
      <c r="B36" s="119"/>
      <c r="C36" s="52" t="s">
        <v>36</v>
      </c>
      <c r="D36" s="52" t="s">
        <v>36</v>
      </c>
      <c r="E36" s="207"/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84"/>
      <c r="B37" s="120"/>
      <c r="C37" s="53" t="s">
        <v>37</v>
      </c>
      <c r="D37" s="53" t="s">
        <v>84</v>
      </c>
      <c r="E37" s="207"/>
      <c r="F37" s="53" t="s">
        <v>92</v>
      </c>
      <c r="G37" s="53" t="s">
        <v>96</v>
      </c>
      <c r="H37" s="10"/>
      <c r="M37" s="7" t="s">
        <v>184</v>
      </c>
    </row>
    <row r="38" spans="1:13" s="7" customFormat="1" ht="80.099999999999994" customHeight="1" x14ac:dyDescent="0.7">
      <c r="A38" s="187" t="s">
        <v>5</v>
      </c>
      <c r="B38" s="169" t="s">
        <v>6</v>
      </c>
      <c r="C38" s="31" t="s">
        <v>83</v>
      </c>
      <c r="D38" s="31" t="s">
        <v>83</v>
      </c>
      <c r="E38" s="207"/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8"/>
      <c r="B39" s="170"/>
      <c r="C39" s="54" t="s">
        <v>183</v>
      </c>
      <c r="D39" s="54" t="s">
        <v>183</v>
      </c>
      <c r="E39" s="207"/>
      <c r="F39" s="54" t="s">
        <v>183</v>
      </c>
      <c r="G39" s="54" t="s">
        <v>183</v>
      </c>
      <c r="H39" s="10"/>
    </row>
    <row r="40" spans="1:13" s="7" customFormat="1" ht="109.5" customHeight="1" thickBot="1" x14ac:dyDescent="0.75">
      <c r="A40" s="188"/>
      <c r="B40" s="170"/>
      <c r="C40" s="55" t="s">
        <v>38</v>
      </c>
      <c r="D40" s="55" t="s">
        <v>85</v>
      </c>
      <c r="E40"/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8"/>
      <c r="B41" s="170"/>
      <c r="C41" s="31" t="s">
        <v>39</v>
      </c>
      <c r="D41" s="31" t="s">
        <v>86</v>
      </c>
      <c r="E41" s="207"/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8"/>
      <c r="B42" s="171"/>
      <c r="C42" s="23" t="s">
        <v>40</v>
      </c>
      <c r="D42" s="23" t="s">
        <v>40</v>
      </c>
      <c r="E42" s="207"/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8"/>
      <c r="B43" s="57" t="s">
        <v>17</v>
      </c>
      <c r="C43" s="58" t="s">
        <v>41</v>
      </c>
      <c r="D43" s="59" t="s">
        <v>172</v>
      </c>
      <c r="E43" s="208"/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8"/>
      <c r="B44" s="57" t="s">
        <v>18</v>
      </c>
      <c r="C44" s="60" t="s">
        <v>204</v>
      </c>
      <c r="D44" s="53" t="s">
        <v>205</v>
      </c>
      <c r="E44" s="205"/>
      <c r="F44" s="60" t="s">
        <v>181</v>
      </c>
      <c r="G44" s="53" t="s">
        <v>206</v>
      </c>
      <c r="H44" s="10"/>
    </row>
    <row r="45" spans="1:13" s="7" customFormat="1" ht="1.5" customHeight="1" thickBot="1" x14ac:dyDescent="0.75">
      <c r="A45" s="189"/>
      <c r="B45" s="61" t="s">
        <v>19</v>
      </c>
      <c r="C45" s="62" t="s">
        <v>178</v>
      </c>
      <c r="D45" s="63" t="s">
        <v>179</v>
      </c>
      <c r="E45" s="63" t="s">
        <v>180</v>
      </c>
      <c r="F45" s="62" t="s">
        <v>181</v>
      </c>
      <c r="G45" s="63" t="s">
        <v>182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ht="39" customHeight="1" x14ac:dyDescent="0.6">
      <c r="A48" s="6"/>
      <c r="B48" s="6"/>
      <c r="C48" s="3"/>
      <c r="D48" s="3"/>
      <c r="E48" s="3"/>
      <c r="F48" s="3"/>
      <c r="G48" s="3"/>
      <c r="H48" s="1"/>
    </row>
    <row r="49" spans="1:8" ht="39" customHeight="1" x14ac:dyDescent="0.6">
      <c r="A49" s="6"/>
      <c r="B49" s="6"/>
      <c r="C49" s="3"/>
      <c r="D49" s="3"/>
      <c r="E49" s="3"/>
      <c r="F49" s="3"/>
      <c r="G49" s="3"/>
      <c r="H49" s="1"/>
    </row>
    <row r="50" spans="1:8" ht="39" customHeight="1" x14ac:dyDescent="0.6">
      <c r="A50" s="6"/>
      <c r="B50" s="6"/>
      <c r="C50" s="3"/>
      <c r="D50" s="3"/>
      <c r="E50" s="3"/>
      <c r="F50" s="3"/>
      <c r="G50" s="3"/>
      <c r="H50" s="1"/>
    </row>
    <row r="51" spans="1:8" ht="39" customHeight="1" x14ac:dyDescent="0.6">
      <c r="A51" s="6"/>
      <c r="B51" s="6"/>
      <c r="C51" s="3"/>
      <c r="D51" s="3"/>
      <c r="E51" s="3"/>
      <c r="F51" s="3"/>
      <c r="G51" s="3"/>
      <c r="H51" s="1"/>
    </row>
    <row r="52" spans="1:8" ht="39" customHeight="1" x14ac:dyDescent="0.6">
      <c r="A52" s="6"/>
      <c r="B52" s="6"/>
      <c r="C52" s="3"/>
      <c r="D52" s="3"/>
      <c r="E52" s="3"/>
      <c r="F52" s="3"/>
      <c r="G52" s="3"/>
      <c r="H52" s="1"/>
    </row>
    <row r="53" spans="1:8" ht="39" customHeight="1" x14ac:dyDescent="0.6">
      <c r="A53" s="6"/>
      <c r="B53" s="6"/>
      <c r="C53" s="3"/>
      <c r="D53" s="3"/>
      <c r="E53" s="3"/>
      <c r="F53" s="3"/>
      <c r="G53" s="3"/>
      <c r="H53" s="1"/>
    </row>
    <row r="54" spans="1:8" ht="39" customHeight="1" x14ac:dyDescent="0.6">
      <c r="A54" s="6"/>
      <c r="B54" s="6"/>
      <c r="C54" s="3"/>
      <c r="D54" s="3"/>
      <c r="E54" s="3"/>
      <c r="F54" s="3"/>
      <c r="G54" s="3"/>
      <c r="H54" s="1"/>
    </row>
    <row r="55" spans="1:8" ht="39" customHeight="1" x14ac:dyDescent="0.6">
      <c r="A55" s="6"/>
      <c r="B55" s="6"/>
      <c r="C55" s="3"/>
      <c r="D55" s="3"/>
      <c r="E55" s="3"/>
      <c r="F55" s="3"/>
      <c r="G55" s="3"/>
      <c r="H55" s="1"/>
    </row>
    <row r="56" spans="1:8" ht="39" customHeight="1" x14ac:dyDescent="0.6">
      <c r="A56" s="6"/>
      <c r="B56" s="6"/>
      <c r="C56" s="3"/>
      <c r="D56" s="3"/>
      <c r="E56" s="3"/>
      <c r="F56" s="3"/>
      <c r="G56" s="3"/>
      <c r="H56" s="1"/>
    </row>
    <row r="57" spans="1:8" ht="39" customHeight="1" x14ac:dyDescent="0.6">
      <c r="A57" s="6"/>
      <c r="B57" s="6"/>
      <c r="C57" s="3"/>
      <c r="D57" s="3"/>
      <c r="E57" s="3"/>
      <c r="F57" s="3"/>
      <c r="G57" s="3"/>
      <c r="H57" s="1"/>
    </row>
    <row r="58" spans="1:8" ht="39" customHeight="1" x14ac:dyDescent="0.6">
      <c r="A58" s="6"/>
      <c r="B58" s="6"/>
      <c r="C58" s="3"/>
      <c r="D58" s="3"/>
      <c r="E58" s="3"/>
      <c r="F58" s="3"/>
      <c r="G58" s="3"/>
      <c r="H58" s="1"/>
    </row>
    <row r="59" spans="1:8" ht="39" customHeight="1" x14ac:dyDescent="0.6">
      <c r="A59" s="6"/>
      <c r="B59" s="6"/>
      <c r="C59" s="4"/>
      <c r="D59" s="4"/>
      <c r="E59" s="4"/>
      <c r="F59" s="4"/>
      <c r="G59" s="4"/>
      <c r="H59" s="1"/>
    </row>
    <row r="60" spans="1:8" ht="39" customHeight="1" x14ac:dyDescent="0.6">
      <c r="A60" s="6"/>
      <c r="B60" s="6"/>
      <c r="C60" s="4"/>
      <c r="D60" s="4"/>
      <c r="E60" s="4"/>
      <c r="F60" s="4"/>
      <c r="G60" s="4"/>
      <c r="H60" s="1"/>
    </row>
    <row r="61" spans="1:8" ht="39" customHeight="1" x14ac:dyDescent="0.6">
      <c r="A61" s="6"/>
      <c r="B61" s="6"/>
      <c r="C61" s="4"/>
      <c r="D61" s="4"/>
      <c r="E61" s="4"/>
      <c r="F61" s="4"/>
      <c r="G61" s="4"/>
      <c r="H61" s="1"/>
    </row>
    <row r="62" spans="1:8" ht="39" customHeight="1" x14ac:dyDescent="0.6">
      <c r="A62" s="6"/>
      <c r="B62" s="6"/>
      <c r="C62" s="4"/>
      <c r="D62" s="4"/>
      <c r="E62" s="4"/>
      <c r="F62" s="4"/>
      <c r="G62" s="4"/>
      <c r="H62" s="1"/>
    </row>
    <row r="63" spans="1:8" ht="39" customHeight="1" x14ac:dyDescent="0.6">
      <c r="A63" s="6"/>
      <c r="B63" s="6"/>
      <c r="C63" s="4"/>
      <c r="D63" s="4"/>
      <c r="E63" s="4"/>
      <c r="F63" s="4"/>
      <c r="G63" s="4"/>
      <c r="H63" s="1"/>
    </row>
    <row r="64" spans="1:8" ht="39" customHeight="1" x14ac:dyDescent="0.6">
      <c r="A64" s="6"/>
      <c r="B64" s="6"/>
      <c r="C64" s="4"/>
      <c r="D64" s="4"/>
      <c r="E64" s="4"/>
      <c r="F64" s="4"/>
      <c r="G64" s="4"/>
      <c r="H64" s="1"/>
    </row>
    <row r="65" spans="1:8" ht="39" customHeight="1" x14ac:dyDescent="0.6">
      <c r="A65" s="6"/>
      <c r="B65" s="6"/>
      <c r="C65" s="4"/>
      <c r="D65" s="4"/>
      <c r="E65" s="4"/>
      <c r="F65" s="4"/>
      <c r="G65" s="4"/>
      <c r="H65" s="1"/>
    </row>
    <row r="66" spans="1:8" ht="39" customHeight="1" x14ac:dyDescent="0.6">
      <c r="A66" s="6"/>
      <c r="B66" s="6"/>
      <c r="C66" s="4"/>
      <c r="D66" s="4"/>
      <c r="E66" s="4"/>
      <c r="F66" s="4"/>
      <c r="G66" s="4"/>
    </row>
  </sheetData>
  <mergeCells count="17">
    <mergeCell ref="E19:E27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  <mergeCell ref="A20:B20"/>
    <mergeCell ref="A1:B1"/>
    <mergeCell ref="A2:B2"/>
    <mergeCell ref="A3:A7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topLeftCell="A16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198" t="s">
        <v>25</v>
      </c>
      <c r="B1" s="198"/>
      <c r="C1" s="198"/>
    </row>
    <row r="2" spans="1:3" ht="27.75" customHeight="1" x14ac:dyDescent="0.25">
      <c r="A2" s="199" t="str">
        <f>'semaine 1 '!A1:B1</f>
        <v xml:space="preserve">semaine   1 </v>
      </c>
      <c r="B2" s="199"/>
      <c r="C2" s="199"/>
    </row>
    <row r="3" spans="1:3" x14ac:dyDescent="0.25">
      <c r="A3" s="193">
        <f>'semaine 1 '!C1</f>
        <v>45313</v>
      </c>
      <c r="B3" s="194" t="s">
        <v>26</v>
      </c>
      <c r="C3" s="86"/>
    </row>
    <row r="4" spans="1:3" x14ac:dyDescent="0.25">
      <c r="A4" s="193"/>
      <c r="B4" s="194"/>
      <c r="C4" s="87" t="str">
        <f>'semaine 1 '!C20</f>
        <v>Bolognaise</v>
      </c>
    </row>
    <row r="5" spans="1:3" x14ac:dyDescent="0.25">
      <c r="A5" s="193"/>
      <c r="B5" s="194"/>
      <c r="C5" s="87" t="str">
        <f>'semaine 1 '!C23</f>
        <v>Dos de lieu sauce creme</v>
      </c>
    </row>
    <row r="6" spans="1:3" x14ac:dyDescent="0.25">
      <c r="A6" s="193"/>
      <c r="B6" s="194"/>
      <c r="C6" s="87" t="str">
        <f>'semaine 1 '!C21</f>
        <v>Saucisse de toulouse</v>
      </c>
    </row>
    <row r="7" spans="1:3" x14ac:dyDescent="0.25">
      <c r="A7" s="193"/>
      <c r="B7" s="195"/>
      <c r="C7" s="87" t="str">
        <f>'semaine 1 '!C22</f>
        <v>Filet de poulet</v>
      </c>
    </row>
    <row r="8" spans="1:3" x14ac:dyDescent="0.25">
      <c r="A8" s="193"/>
      <c r="B8" s="88"/>
      <c r="C8" s="87"/>
    </row>
    <row r="9" spans="1:3" x14ac:dyDescent="0.25">
      <c r="A9" s="193"/>
      <c r="B9" s="195" t="s">
        <v>27</v>
      </c>
      <c r="C9" s="89"/>
    </row>
    <row r="10" spans="1:3" x14ac:dyDescent="0.25">
      <c r="A10" s="193"/>
      <c r="B10" s="196"/>
      <c r="C10" s="87" t="str">
        <f>'semaine 1 '!C24</f>
        <v>Haricots verts</v>
      </c>
    </row>
    <row r="11" spans="1:3" x14ac:dyDescent="0.25">
      <c r="A11" s="193"/>
      <c r="B11" s="196"/>
      <c r="C11" s="87" t="str">
        <f>'semaine 1 '!C25</f>
        <v>carottes paersillées</v>
      </c>
    </row>
    <row r="12" spans="1:3" x14ac:dyDescent="0.25">
      <c r="A12" s="193"/>
      <c r="B12" s="196"/>
      <c r="C12" s="87" t="str">
        <f>'semaine 1 '!C26</f>
        <v>Frites</v>
      </c>
    </row>
    <row r="13" spans="1:3" x14ac:dyDescent="0.25">
      <c r="A13" s="193"/>
      <c r="B13" s="196"/>
      <c r="C13" s="87" t="str">
        <f>'semaine 1 '!C27</f>
        <v>Spaghetti</v>
      </c>
    </row>
    <row r="14" spans="1:3" x14ac:dyDescent="0.25">
      <c r="A14" s="193"/>
      <c r="B14" s="197"/>
      <c r="C14" s="90"/>
    </row>
    <row r="15" spans="1:3" x14ac:dyDescent="0.25">
      <c r="A15" s="94"/>
      <c r="B15" s="91"/>
      <c r="C15" s="92"/>
    </row>
    <row r="16" spans="1:3" x14ac:dyDescent="0.25">
      <c r="A16" s="193">
        <f>'semaine 1 '!D1</f>
        <v>45314</v>
      </c>
      <c r="B16" s="194" t="s">
        <v>26</v>
      </c>
      <c r="C16" s="86"/>
    </row>
    <row r="17" spans="1:3" x14ac:dyDescent="0.25">
      <c r="A17" s="193"/>
      <c r="B17" s="194"/>
      <c r="C17" s="87" t="str">
        <f>'semaine 1 '!D20</f>
        <v>Sauté de porc forestière</v>
      </c>
    </row>
    <row r="18" spans="1:3" x14ac:dyDescent="0.25">
      <c r="A18" s="193"/>
      <c r="B18" s="194"/>
      <c r="C18" s="87" t="str">
        <f>'semaine 1 '!D21</f>
        <v>Brochettes de dinde</v>
      </c>
    </row>
    <row r="19" spans="1:3" x14ac:dyDescent="0.25">
      <c r="A19" s="193"/>
      <c r="B19" s="194"/>
      <c r="C19" s="93" t="str">
        <f>'semaine 1 '!D22</f>
        <v>Chili con carne</v>
      </c>
    </row>
    <row r="20" spans="1:3" x14ac:dyDescent="0.25">
      <c r="A20" s="193"/>
      <c r="B20" s="194"/>
      <c r="C20" s="93" t="str">
        <f>'semaine 1 '!D23</f>
        <v>Poisson meunière</v>
      </c>
    </row>
    <row r="21" spans="1:3" x14ac:dyDescent="0.25">
      <c r="A21" s="193"/>
      <c r="B21" s="194"/>
      <c r="C21" s="87"/>
    </row>
    <row r="22" spans="1:3" x14ac:dyDescent="0.25">
      <c r="A22" s="193"/>
      <c r="B22" s="195" t="s">
        <v>27</v>
      </c>
      <c r="C22" s="89"/>
    </row>
    <row r="23" spans="1:3" x14ac:dyDescent="0.25">
      <c r="A23" s="193"/>
      <c r="B23" s="196"/>
      <c r="C23" s="87" t="str">
        <f>'semaine 1 '!D24</f>
        <v xml:space="preserve">Choux fleurs persillés </v>
      </c>
    </row>
    <row r="24" spans="1:3" x14ac:dyDescent="0.25">
      <c r="A24" s="193"/>
      <c r="B24" s="196"/>
      <c r="C24" s="87" t="str">
        <f>'semaine 1 '!D25</f>
        <v xml:space="preserve"> julienne de légumes</v>
      </c>
    </row>
    <row r="25" spans="1:3" x14ac:dyDescent="0.25">
      <c r="A25" s="193"/>
      <c r="B25" s="196"/>
      <c r="C25" s="87" t="str">
        <f>'semaine 1 '!D26</f>
        <v xml:space="preserve">Pdt sautées </v>
      </c>
    </row>
    <row r="26" spans="1:3" x14ac:dyDescent="0.25">
      <c r="A26" s="193"/>
      <c r="B26" s="196"/>
      <c r="C26" s="87" t="str">
        <f>'semaine 1 '!D27</f>
        <v>Riz</v>
      </c>
    </row>
    <row r="27" spans="1:3" x14ac:dyDescent="0.25">
      <c r="A27" s="193"/>
      <c r="B27" s="197"/>
      <c r="C27" s="90"/>
    </row>
    <row r="28" spans="1:3" x14ac:dyDescent="0.25">
      <c r="A28" s="94"/>
      <c r="B28" s="91"/>
      <c r="C28" s="92"/>
    </row>
    <row r="29" spans="1:3" x14ac:dyDescent="0.25">
      <c r="A29" s="193">
        <f>'semaine 1 '!E1</f>
        <v>45315</v>
      </c>
      <c r="B29" s="201" t="s">
        <v>26</v>
      </c>
      <c r="C29" s="86"/>
    </row>
    <row r="30" spans="1:3" x14ac:dyDescent="0.25">
      <c r="A30" s="193"/>
      <c r="B30" s="201"/>
      <c r="C30" s="87" t="str">
        <f>'semaine 1 '!E20</f>
        <v>Sauté de volaille</v>
      </c>
    </row>
    <row r="31" spans="1:3" x14ac:dyDescent="0.25">
      <c r="A31" s="193"/>
      <c r="B31" s="201"/>
      <c r="C31" s="87" t="str">
        <f>'semaine 1 '!E21</f>
        <v>Aubergine Farcie</v>
      </c>
    </row>
    <row r="32" spans="1:3" x14ac:dyDescent="0.25">
      <c r="A32" s="193"/>
      <c r="B32" s="201"/>
      <c r="C32" s="93" t="str">
        <f>'semaine 1 '!E22</f>
        <v>Raviolis aux 5 fromages</v>
      </c>
    </row>
    <row r="33" spans="1:3" x14ac:dyDescent="0.25">
      <c r="A33" s="193"/>
      <c r="B33" s="202"/>
      <c r="C33" s="93" t="str">
        <f>'semaine 1 '!E23</f>
        <v>Dos de cabillaud</v>
      </c>
    </row>
    <row r="34" spans="1:3" x14ac:dyDescent="0.25">
      <c r="A34" s="193"/>
      <c r="B34" s="88"/>
      <c r="C34" s="90"/>
    </row>
    <row r="35" spans="1:3" x14ac:dyDescent="0.25">
      <c r="A35" s="193"/>
      <c r="B35" s="195" t="s">
        <v>27</v>
      </c>
      <c r="C35" s="89"/>
    </row>
    <row r="36" spans="1:3" x14ac:dyDescent="0.25">
      <c r="A36" s="193"/>
      <c r="B36" s="196"/>
      <c r="C36" s="87" t="str">
        <f>'semaine 1 '!E24</f>
        <v xml:space="preserve">Petits pois carottes </v>
      </c>
    </row>
    <row r="37" spans="1:3" x14ac:dyDescent="0.25">
      <c r="A37" s="193"/>
      <c r="B37" s="196"/>
      <c r="C37" s="87" t="str">
        <f>'semaine 1 '!E25</f>
        <v xml:space="preserve">Epinards à la crème </v>
      </c>
    </row>
    <row r="38" spans="1:3" x14ac:dyDescent="0.25">
      <c r="A38" s="193"/>
      <c r="B38" s="196"/>
      <c r="C38" s="87" t="str">
        <f>'semaine 1 '!E26</f>
        <v>frites</v>
      </c>
    </row>
    <row r="39" spans="1:3" x14ac:dyDescent="0.25">
      <c r="A39" s="193"/>
      <c r="B39" s="196"/>
      <c r="C39" s="87" t="str">
        <f>'semaine 1 '!E27</f>
        <v>Blé tomaté</v>
      </c>
    </row>
    <row r="40" spans="1:3" x14ac:dyDescent="0.25">
      <c r="A40" s="193"/>
      <c r="B40" s="197"/>
      <c r="C40" s="90"/>
    </row>
    <row r="41" spans="1:3" x14ac:dyDescent="0.25">
      <c r="A41" s="95"/>
      <c r="B41" s="91"/>
      <c r="C41" s="92"/>
    </row>
    <row r="42" spans="1:3" x14ac:dyDescent="0.25">
      <c r="A42" s="193">
        <f>'semaine 1 '!F1</f>
        <v>45316</v>
      </c>
      <c r="B42" s="201" t="s">
        <v>26</v>
      </c>
      <c r="C42" s="86"/>
    </row>
    <row r="43" spans="1:3" x14ac:dyDescent="0.25">
      <c r="A43" s="193"/>
      <c r="B43" s="201"/>
      <c r="C43" s="87" t="str">
        <f>'semaine 1 '!F20</f>
        <v>Tartiflettes</v>
      </c>
    </row>
    <row r="44" spans="1:3" x14ac:dyDescent="0.25">
      <c r="A44" s="193"/>
      <c r="B44" s="201"/>
      <c r="C44" s="87" t="str">
        <f>'semaine 1 '!F21</f>
        <v>Normandin de veau</v>
      </c>
    </row>
    <row r="45" spans="1:3" x14ac:dyDescent="0.25">
      <c r="A45" s="193"/>
      <c r="B45" s="201"/>
      <c r="C45" s="87" t="str">
        <f>'semaine 1 '!F22</f>
        <v>Escalope viennoise</v>
      </c>
    </row>
    <row r="46" spans="1:3" x14ac:dyDescent="0.25">
      <c r="A46" s="193"/>
      <c r="B46" s="202"/>
      <c r="C46" s="87" t="str">
        <f>'semaine 1 '!F23</f>
        <v>Poisson bordelaise</v>
      </c>
    </row>
    <row r="47" spans="1:3" x14ac:dyDescent="0.25">
      <c r="A47" s="193"/>
      <c r="B47" s="88"/>
      <c r="C47" s="90"/>
    </row>
    <row r="48" spans="1:3" x14ac:dyDescent="0.25">
      <c r="A48" s="193"/>
      <c r="B48" s="195" t="s">
        <v>27</v>
      </c>
      <c r="C48" s="89"/>
    </row>
    <row r="49" spans="1:3" x14ac:dyDescent="0.25">
      <c r="A49" s="193"/>
      <c r="B49" s="196"/>
      <c r="C49" s="87" t="str">
        <f>'semaine 1 '!F24</f>
        <v>Courgettes</v>
      </c>
    </row>
    <row r="50" spans="1:3" x14ac:dyDescent="0.25">
      <c r="A50" s="193"/>
      <c r="B50" s="196"/>
      <c r="C50" s="87" t="str">
        <f>'semaine 1 '!F25</f>
        <v>Printanière de légumes</v>
      </c>
    </row>
    <row r="51" spans="1:3" x14ac:dyDescent="0.25">
      <c r="A51" s="193"/>
      <c r="B51" s="196"/>
      <c r="C51" s="87" t="str">
        <f>'semaine 1 '!F26</f>
        <v>Pdt sautées</v>
      </c>
    </row>
    <row r="52" spans="1:3" x14ac:dyDescent="0.25">
      <c r="A52" s="193"/>
      <c r="B52" s="196"/>
      <c r="C52" s="87" t="str">
        <f>'semaine 1 '!F27</f>
        <v>Boulghour</v>
      </c>
    </row>
    <row r="53" spans="1:3" x14ac:dyDescent="0.25">
      <c r="A53" s="193"/>
      <c r="B53" s="197"/>
      <c r="C53" s="90"/>
    </row>
    <row r="54" spans="1:3" x14ac:dyDescent="0.25">
      <c r="A54" s="95"/>
      <c r="B54" s="91"/>
      <c r="C54" s="92"/>
    </row>
    <row r="55" spans="1:3" x14ac:dyDescent="0.25">
      <c r="A55" s="200">
        <f>'semaine 1 '!G1</f>
        <v>45317</v>
      </c>
      <c r="B55" s="201" t="s">
        <v>26</v>
      </c>
      <c r="C55" s="86"/>
    </row>
    <row r="56" spans="1:3" x14ac:dyDescent="0.25">
      <c r="A56" s="193"/>
      <c r="B56" s="201"/>
      <c r="C56" s="87" t="str">
        <f>'semaine 1 '!G20</f>
        <v>Cuisse de poulet roti</v>
      </c>
    </row>
    <row r="57" spans="1:3" x14ac:dyDescent="0.25">
      <c r="A57" s="193"/>
      <c r="B57" s="201"/>
      <c r="C57" s="87" t="str">
        <f>'semaine 1 '!G21</f>
        <v>Saucisese fumé</v>
      </c>
    </row>
    <row r="58" spans="1:3" x14ac:dyDescent="0.25">
      <c r="A58" s="193"/>
      <c r="B58" s="201"/>
      <c r="C58" s="87" t="str">
        <f>'semaine 1 '!G22</f>
        <v>Omelettes basquaise</v>
      </c>
    </row>
    <row r="59" spans="1:3" x14ac:dyDescent="0.25">
      <c r="A59" s="193"/>
      <c r="B59" s="202"/>
      <c r="C59" s="87" t="str">
        <f>'semaine 1 '!G23</f>
        <v>Poisson pané</v>
      </c>
    </row>
    <row r="60" spans="1:3" x14ac:dyDescent="0.25">
      <c r="A60" s="193"/>
      <c r="B60" s="88"/>
      <c r="C60" s="90"/>
    </row>
    <row r="61" spans="1:3" x14ac:dyDescent="0.25">
      <c r="A61" s="193"/>
      <c r="B61" s="195" t="s">
        <v>27</v>
      </c>
      <c r="C61" s="89"/>
    </row>
    <row r="62" spans="1:3" x14ac:dyDescent="0.25">
      <c r="A62" s="193"/>
      <c r="B62" s="196"/>
      <c r="C62" s="87" t="str">
        <f>'semaine 1 '!G24</f>
        <v>Haricots verts</v>
      </c>
    </row>
    <row r="63" spans="1:3" x14ac:dyDescent="0.25">
      <c r="A63" s="193"/>
      <c r="B63" s="196"/>
      <c r="C63" s="87" t="str">
        <f>'semaine 1 '!G25</f>
        <v>Poélee campagnarde</v>
      </c>
    </row>
    <row r="64" spans="1:3" x14ac:dyDescent="0.25">
      <c r="A64" s="193"/>
      <c r="B64" s="196"/>
      <c r="C64" s="87" t="str">
        <f>'semaine 1 '!G26</f>
        <v>frites</v>
      </c>
    </row>
    <row r="65" spans="1:3" x14ac:dyDescent="0.25">
      <c r="A65" s="193"/>
      <c r="B65" s="196"/>
      <c r="C65" s="87" t="str">
        <f>'semaine 1 '!G27</f>
        <v>Pates</v>
      </c>
    </row>
    <row r="66" spans="1:3" x14ac:dyDescent="0.25">
      <c r="A66" s="193"/>
      <c r="B66" s="197"/>
      <c r="C66" s="90"/>
    </row>
    <row r="67" spans="1:3" x14ac:dyDescent="0.25">
      <c r="A67" s="203" t="s">
        <v>28</v>
      </c>
      <c r="B67" s="204"/>
      <c r="C67" s="204"/>
    </row>
  </sheetData>
  <mergeCells count="18"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  <mergeCell ref="A16:A27"/>
    <mergeCell ref="B16:B21"/>
    <mergeCell ref="B22:B27"/>
    <mergeCell ref="A1:C1"/>
    <mergeCell ref="A2:C2"/>
    <mergeCell ref="A3:A14"/>
    <mergeCell ref="B3:B7"/>
    <mergeCell ref="B9:B14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0D30A-1BB0-4BCC-8B35-032CEA64CCA2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7c95bbc4-091f-400c-9a25-70cd9840b67d"/>
    <ds:schemaRef ds:uri="http://purl.org/dc/elements/1.1/"/>
    <ds:schemaRef ds:uri="http://purl.org/dc/dcmitype/"/>
    <ds:schemaRef ds:uri="http://schemas.microsoft.com/office/infopath/2007/PartnerControls"/>
    <ds:schemaRef ds:uri="8460aac4-4698-4d67-98b3-72ab44af49c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2024-01-18T14:06:58Z</cp:lastPrinted>
  <dcterms:created xsi:type="dcterms:W3CDTF">2017-04-04T06:59:34Z</dcterms:created>
  <dcterms:modified xsi:type="dcterms:W3CDTF">2024-02-01T14:11:20Z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